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40" yWindow="105" windowWidth="14805" windowHeight="8010"/>
  </bookViews>
  <sheets>
    <sheet name="1" sheetId="2" r:id="rId1"/>
    <sheet name="calc" sheetId="4" r:id="rId2"/>
  </sheets>
  <definedNames>
    <definedName name="_xlnm.Print_Area" localSheetId="0">'1'!$A$1:$F$19</definedName>
    <definedName name="_xlnm.Print_Titles" localSheetId="0">'1'!$2:$3</definedName>
  </definedNames>
  <calcPr calcId="145621"/>
</workbook>
</file>

<file path=xl/calcChain.xml><?xml version="1.0" encoding="utf-8"?>
<calcChain xmlns="http://schemas.openxmlformats.org/spreadsheetml/2006/main">
  <c r="E17" i="2" l="1"/>
  <c r="E15" i="2"/>
  <c r="D7" i="4"/>
  <c r="D6" i="4"/>
  <c r="D8" i="4"/>
  <c r="D3" i="4"/>
  <c r="D2" i="4"/>
  <c r="D4" i="4" s="1"/>
  <c r="C4" i="4" l="1"/>
  <c r="D10" i="4"/>
  <c r="D11" i="4" s="1"/>
  <c r="D12" i="4" l="1"/>
  <c r="E13" i="4"/>
  <c r="E18" i="2" s="1"/>
  <c r="D13" i="4"/>
  <c r="E16" i="2" s="1"/>
</calcChain>
</file>

<file path=xl/sharedStrings.xml><?xml version="1.0" encoding="utf-8"?>
<sst xmlns="http://schemas.openxmlformats.org/spreadsheetml/2006/main" count="25" uniqueCount="16">
  <si>
    <t>Langstlevende partner</t>
  </si>
  <si>
    <t>Bedrijfsvermogen:</t>
  </si>
  <si>
    <t>Overig vermogen:</t>
  </si>
  <si>
    <t>Bedrijfsopvolging en soort huwelijk</t>
  </si>
  <si>
    <t>Totaal</t>
  </si>
  <si>
    <t>Totaal beide partners</t>
  </si>
  <si>
    <t>Per partner</t>
  </si>
  <si>
    <t>Verrekenvordering</t>
  </si>
  <si>
    <t>BOR</t>
  </si>
  <si>
    <t>Bedrijfsopvolgingsfaciliteiten bij finaal verrekenbeding:</t>
  </si>
  <si>
    <t>Bedrijfsopvolgingsfaciliteiten bij koude uitsluiting:</t>
  </si>
  <si>
    <t>Kortstlevende partner</t>
  </si>
  <si>
    <r>
      <t xml:space="preserve">Bedrijfsopvolgingsfaciliteiten bij algehele gemeenschap van goederen:
</t>
    </r>
    <r>
      <rPr>
        <b/>
        <i/>
        <sz val="9"/>
        <color indexed="9"/>
        <rFont val="tahoma"/>
        <family val="2"/>
      </rPr>
      <t>van toepassing op de echtgenoot van de erflater</t>
    </r>
  </si>
  <si>
    <r>
      <t xml:space="preserve">Bedrijfsopvolgingsfaciliteiten bij algehele gemeenschap van goederen: 
</t>
    </r>
    <r>
      <rPr>
        <b/>
        <i/>
        <sz val="9"/>
        <color indexed="9"/>
        <rFont val="tahoma"/>
        <family val="2"/>
      </rPr>
      <t>niet van toepassing op de echtgenoot van de erflater (wel bijvoorbeeld bij kinderen)</t>
    </r>
  </si>
  <si>
    <t>Resultaat</t>
  </si>
  <si>
    <t>Gegevens: vul de groene vakjes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</si>
</sst>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\ #,##0.00"/>
    <numFmt numFmtId="165" formatCode="_-* #,##0.00\ [$€-1]_-;\-* #,##0.00\ [$€-1]_-;_-* &quot;-&quot;??\ [$€-1]_-"/>
    <numFmt numFmtId="166" formatCode="&quot;€&quot;#,##0.00"/>
    <numFmt numFmtId="167" formatCode="[$€-413]\ #,##0.00_-"/>
  </numFmts>
  <fonts count="15">
    <font>
      <sz val="9"/>
      <color indexed="8"/>
      <name val="Tahoma"/>
      <family val="2"/>
    </font>
    <font>
      <sz val="11"/>
      <color indexed="8"/>
      <name val="Calibri"/>
      <family val="2"/>
    </font>
    <font>
      <sz val="10"/>
      <name val="Univers"/>
      <family val="2"/>
    </font>
    <font>
      <sz val="9"/>
      <name val="Tahoma"/>
      <family val="2"/>
    </font>
    <font>
      <sz val="7"/>
      <color indexed="16"/>
      <name val="Small Fonts"/>
      <family val="2"/>
    </font>
    <font>
      <sz val="10"/>
      <name val="Tahoma"/>
      <family val="2"/>
    </font>
    <font>
      <b/>
      <sz val="10"/>
      <color indexed="14"/>
      <name val="Wingdings 3"/>
      <family val="1"/>
      <charset val="2"/>
    </font>
    <font>
      <b/>
      <sz val="10"/>
      <color indexed="21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i/>
      <sz val="9"/>
      <color indexed="9"/>
      <name val="tahoma"/>
      <family val="2"/>
    </font>
    <font>
      <sz val="9"/>
      <color theme="0"/>
      <name val="tahoma"/>
      <family val="2"/>
    </font>
    <font>
      <sz val="18"/>
      <color rgb="FF4ED02A"/>
      <name val="tahoma"/>
      <family val="2"/>
    </font>
    <font>
      <b/>
      <sz val="9"/>
      <color rgb="FF4ED02A"/>
      <name val="tahoma"/>
      <family val="2"/>
    </font>
    <font>
      <b/>
      <sz val="10"/>
      <color rgb="FF4ED02A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004F8A"/>
        <bgColor indexed="64"/>
      </patternFill>
    </fill>
    <fill>
      <patternFill patternType="solid">
        <fgColor rgb="FF4ED02A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>
      <alignment vertical="center"/>
    </xf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5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>
      <alignment vertical="center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167" fontId="3" fillId="0" borderId="0" xfId="0" applyNumberFormat="1" applyFont="1" applyFill="1">
      <alignment vertical="center"/>
    </xf>
    <xf numFmtId="166" fontId="3" fillId="0" borderId="1" xfId="0" applyNumberFormat="1" applyFont="1" applyFill="1" applyBorder="1" applyProtection="1">
      <alignment vertical="center"/>
      <protection locked="0"/>
    </xf>
    <xf numFmtId="167" fontId="3" fillId="0" borderId="1" xfId="0" applyNumberFormat="1" applyFont="1" applyFill="1" applyBorder="1" applyProtection="1">
      <alignment vertical="center"/>
      <protection locked="0"/>
    </xf>
    <xf numFmtId="167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hidden="1"/>
    </xf>
    <xf numFmtId="166" fontId="9" fillId="0" borderId="1" xfId="0" applyNumberFormat="1" applyFont="1" applyFill="1" applyBorder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0" fontId="11" fillId="0" borderId="0" xfId="0" applyNumberFormat="1" applyFont="1" applyFill="1" applyProtection="1">
      <alignment vertical="center"/>
      <protection hidden="1"/>
    </xf>
    <xf numFmtId="167" fontId="9" fillId="0" borderId="1" xfId="2" applyNumberFormat="1" applyFont="1" applyFill="1" applyBorder="1" applyAlignment="1" applyProtection="1">
      <alignment vertical="center"/>
      <protection hidden="1"/>
    </xf>
    <xf numFmtId="167" fontId="11" fillId="0" borderId="0" xfId="0" applyNumberFormat="1" applyFont="1" applyFill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67" fontId="9" fillId="3" borderId="1" xfId="0" applyNumberFormat="1" applyFont="1" applyFill="1" applyBorder="1" applyProtection="1">
      <alignment vertical="center"/>
      <protection hidden="1"/>
    </xf>
    <xf numFmtId="167" fontId="9" fillId="4" borderId="1" xfId="0" applyNumberFormat="1" applyFont="1" applyFill="1" applyBorder="1" applyProtection="1">
      <alignment vertical="center"/>
      <protection locked="0" hidden="1"/>
    </xf>
    <xf numFmtId="167" fontId="9" fillId="4" borderId="1" xfId="2" applyNumberFormat="1" applyFont="1" applyFill="1" applyBorder="1" applyAlignment="1" applyProtection="1">
      <alignment vertical="center"/>
      <protection locked="0" hidden="1"/>
    </xf>
    <xf numFmtId="0" fontId="13" fillId="0" borderId="0" xfId="0" applyFont="1" applyFill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 applyProtection="1">
      <alignment horizontal="left" vertical="center" indent="1"/>
      <protection hidden="1"/>
    </xf>
    <xf numFmtId="0" fontId="9" fillId="3" borderId="3" xfId="0" applyFont="1" applyFill="1" applyBorder="1" applyAlignment="1" applyProtection="1">
      <alignment horizontal="left" vertical="center" indent="1"/>
      <protection hidden="1"/>
    </xf>
    <xf numFmtId="0" fontId="9" fillId="3" borderId="4" xfId="0" applyFont="1" applyFill="1" applyBorder="1" applyAlignment="1" applyProtection="1">
      <alignment horizontal="left" vertical="center" indent="1"/>
      <protection hidden="1"/>
    </xf>
    <xf numFmtId="49" fontId="9" fillId="3" borderId="2" xfId="0" applyNumberFormat="1" applyFont="1" applyFill="1" applyBorder="1" applyAlignment="1" applyProtection="1">
      <alignment horizontal="left" vertical="center" wrapText="1" indent="1"/>
      <protection hidden="1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hidden="1"/>
    </xf>
    <xf numFmtId="49" fontId="9" fillId="3" borderId="4" xfId="0" applyNumberFormat="1" applyFont="1" applyFill="1" applyBorder="1" applyAlignment="1" applyProtection="1">
      <alignment horizontal="left" vertical="center" wrapText="1" indent="1"/>
      <protection hidden="1"/>
    </xf>
  </cellXfs>
  <cellStyles count="3">
    <cellStyle name="Euro" xfId="1"/>
    <cellStyle name="Procent" xfId="2" builtinId="5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B41919"/>
      <rgbColor rgb="00010000"/>
      <rgbColor rgb="009B9B95"/>
      <rgbColor rgb="0000FFFF"/>
      <rgbColor rgb="00EB0505"/>
      <rgbColor rgb="00010000"/>
      <rgbColor rgb="005F5F5A"/>
      <rgbColor rgb="00DCDCDC"/>
      <rgbColor rgb="00010000"/>
      <rgbColor rgb="0091918C"/>
      <rgbColor rgb="00010000"/>
      <rgbColor rgb="00464646"/>
      <rgbColor rgb="00C0C0C0"/>
      <rgbColor rgb="0080808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010000"/>
      <rgbColor rgb="00808080"/>
      <rgbColor rgb="00C0C0C0"/>
      <rgbColor rgb="00DDDDDD"/>
      <rgbColor rgb="00777777"/>
      <rgbColor rgb="00FFFFFF"/>
      <rgbColor rgb="00EB0505"/>
      <rgbColor rgb="00EAEAEA"/>
      <rgbColor rgb="00010000"/>
      <rgbColor rgb="00010000"/>
      <rgbColor rgb="00FFFF00"/>
      <rgbColor rgb="0000FF00"/>
      <rgbColor rgb="0000CCFF"/>
      <rgbColor rgb="00CDCDCD"/>
      <rgbColor rgb="00010000"/>
      <rgbColor rgb="00969696"/>
      <rgbColor rgb="00010000"/>
      <rgbColor rgb="00010000"/>
      <rgbColor rgb="00010000"/>
      <rgbColor rgb="00000000"/>
      <rgbColor rgb="00E6E6E6"/>
      <rgbColor rgb="00010000"/>
      <rgbColor rgb="0001000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0</xdr:rowOff>
    </xdr:from>
    <xdr:to>
      <xdr:col>5</xdr:col>
      <xdr:colOff>342900</xdr:colOff>
      <xdr:row>5</xdr:row>
      <xdr:rowOff>152400</xdr:rowOff>
    </xdr:to>
    <xdr:pic>
      <xdr:nvPicPr>
        <xdr:cNvPr id="1027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0"/>
          <a:ext cx="26765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J22"/>
  <sheetViews>
    <sheetView showGridLines="0" tabSelected="1" workbookViewId="0">
      <selection activeCell="G11" sqref="G11"/>
    </sheetView>
  </sheetViews>
  <sheetFormatPr defaultRowHeight="15.95" customHeight="1"/>
  <cols>
    <col min="1" max="1" width="5.7109375" style="3" customWidth="1"/>
    <col min="2" max="2" width="24.140625" style="3" customWidth="1"/>
    <col min="3" max="4" width="28.5703125" style="3" customWidth="1"/>
    <col min="5" max="5" width="17.28515625" style="3" customWidth="1"/>
    <col min="6" max="17" width="5.7109375" style="3" customWidth="1"/>
    <col min="18" max="16384" width="9.140625" style="3"/>
  </cols>
  <sheetData>
    <row r="1" spans="1:10" ht="15.95" customHeight="1">
      <c r="A1" s="11"/>
      <c r="B1" s="11"/>
      <c r="C1" s="11"/>
      <c r="D1" s="11"/>
      <c r="E1" s="11"/>
      <c r="F1" s="11"/>
      <c r="G1" s="2"/>
      <c r="H1" s="1"/>
      <c r="I1" s="1"/>
      <c r="J1" s="1"/>
    </row>
    <row r="2" spans="1:10" ht="30" customHeight="1">
      <c r="A2" s="11"/>
      <c r="B2" s="24" t="s">
        <v>3</v>
      </c>
      <c r="C2" s="24"/>
      <c r="D2" s="24"/>
      <c r="E2" s="24"/>
      <c r="F2" s="11"/>
    </row>
    <row r="3" spans="1:10" ht="15.95" customHeight="1">
      <c r="A3" s="11"/>
      <c r="B3" s="11"/>
      <c r="C3" s="11"/>
      <c r="D3" s="11"/>
      <c r="E3" s="11"/>
      <c r="F3" s="11"/>
    </row>
    <row r="4" spans="1:10" ht="15.95" customHeight="1">
      <c r="A4" s="11"/>
      <c r="B4" s="17" t="s">
        <v>15</v>
      </c>
      <c r="C4" s="11"/>
      <c r="D4" s="11"/>
      <c r="E4" s="11"/>
      <c r="F4" s="11"/>
    </row>
    <row r="5" spans="1:10" ht="15.95" customHeight="1">
      <c r="A5" s="11"/>
      <c r="B5" s="4"/>
      <c r="C5" s="11"/>
      <c r="D5" s="11"/>
      <c r="E5" s="11"/>
      <c r="F5" s="11"/>
    </row>
    <row r="6" spans="1:10" ht="15.95" customHeight="1">
      <c r="A6" s="11"/>
      <c r="B6" s="22" t="s">
        <v>0</v>
      </c>
      <c r="C6" s="11"/>
      <c r="D6" s="11"/>
      <c r="E6" s="12"/>
      <c r="F6" s="11"/>
    </row>
    <row r="7" spans="1:10" ht="15.95" customHeight="1">
      <c r="A7" s="11"/>
      <c r="B7" s="18" t="s">
        <v>1</v>
      </c>
      <c r="C7" s="11"/>
      <c r="D7" s="11"/>
      <c r="E7" s="20">
        <v>500000</v>
      </c>
      <c r="F7" s="11"/>
    </row>
    <row r="8" spans="1:10" ht="15.95" customHeight="1">
      <c r="A8" s="11"/>
      <c r="B8" s="18" t="s">
        <v>2</v>
      </c>
      <c r="C8" s="11"/>
      <c r="D8" s="11"/>
      <c r="E8" s="21">
        <v>300000</v>
      </c>
      <c r="F8" s="11"/>
    </row>
    <row r="9" spans="1:10" ht="15.95" customHeight="1">
      <c r="A9" s="11"/>
      <c r="B9" s="18"/>
      <c r="C9" s="11"/>
      <c r="D9" s="14"/>
      <c r="E9" s="15"/>
      <c r="F9" s="11"/>
    </row>
    <row r="10" spans="1:10" ht="15.95" customHeight="1">
      <c r="A10" s="11"/>
      <c r="B10" s="22" t="s">
        <v>11</v>
      </c>
      <c r="C10" s="11"/>
      <c r="D10" s="11"/>
      <c r="E10" s="11"/>
      <c r="F10" s="11"/>
    </row>
    <row r="11" spans="1:10" ht="15.95" customHeight="1">
      <c r="A11" s="11"/>
      <c r="B11" s="18" t="s">
        <v>1</v>
      </c>
      <c r="C11" s="11"/>
      <c r="D11" s="11"/>
      <c r="E11" s="21">
        <v>100000</v>
      </c>
      <c r="F11" s="11"/>
    </row>
    <row r="12" spans="1:10" ht="15.95" customHeight="1">
      <c r="A12" s="11"/>
      <c r="B12" s="18" t="s">
        <v>2</v>
      </c>
      <c r="C12" s="11"/>
      <c r="D12" s="11"/>
      <c r="E12" s="20">
        <v>200000</v>
      </c>
      <c r="F12" s="11"/>
    </row>
    <row r="13" spans="1:10" ht="15.95" customHeight="1">
      <c r="A13" s="11"/>
      <c r="B13" s="13"/>
      <c r="C13" s="11"/>
      <c r="D13" s="11"/>
      <c r="E13" s="16"/>
      <c r="F13" s="11"/>
    </row>
    <row r="14" spans="1:10" ht="15.95" customHeight="1">
      <c r="A14" s="11"/>
      <c r="B14" s="23" t="s">
        <v>14</v>
      </c>
      <c r="C14" s="11"/>
      <c r="D14" s="11"/>
      <c r="E14" s="11"/>
      <c r="F14" s="11"/>
    </row>
    <row r="15" spans="1:10" ht="15.95" customHeight="1">
      <c r="A15" s="11"/>
      <c r="B15" s="25" t="s">
        <v>10</v>
      </c>
      <c r="C15" s="26"/>
      <c r="D15" s="27"/>
      <c r="E15" s="19">
        <f>E11</f>
        <v>100000</v>
      </c>
      <c r="F15" s="11"/>
    </row>
    <row r="16" spans="1:10" ht="15.95" customHeight="1">
      <c r="A16" s="11"/>
      <c r="B16" s="25" t="s">
        <v>9</v>
      </c>
      <c r="C16" s="26"/>
      <c r="D16" s="27"/>
      <c r="E16" s="19">
        <f>calc!D13</f>
        <v>256250</v>
      </c>
      <c r="F16" s="11"/>
    </row>
    <row r="17" spans="1:6" ht="31.5" customHeight="1">
      <c r="A17" s="11"/>
      <c r="B17" s="28" t="s">
        <v>12</v>
      </c>
      <c r="C17" s="29"/>
      <c r="D17" s="30"/>
      <c r="E17" s="19">
        <f>(0.5*E7)+0.5*E11</f>
        <v>300000</v>
      </c>
      <c r="F17" s="11"/>
    </row>
    <row r="18" spans="1:6" ht="31.5" customHeight="1">
      <c r="A18" s="11"/>
      <c r="B18" s="28" t="s">
        <v>13</v>
      </c>
      <c r="C18" s="29"/>
      <c r="D18" s="30"/>
      <c r="E18" s="19">
        <f>calc!E13</f>
        <v>550000</v>
      </c>
      <c r="F18" s="11"/>
    </row>
    <row r="19" spans="1:6" ht="15.95" customHeight="1">
      <c r="A19"/>
      <c r="B19"/>
      <c r="C19"/>
      <c r="D19"/>
      <c r="E19"/>
      <c r="F19"/>
    </row>
    <row r="20" spans="1:6" ht="15.95" customHeight="1">
      <c r="A20"/>
      <c r="B20"/>
      <c r="C20"/>
      <c r="D20"/>
      <c r="E20"/>
      <c r="F20"/>
    </row>
    <row r="21" spans="1:6" ht="15.95" customHeight="1">
      <c r="A21"/>
      <c r="B21"/>
      <c r="C21"/>
      <c r="D21"/>
      <c r="E21"/>
      <c r="F21"/>
    </row>
    <row r="22" spans="1:6" ht="15.95" customHeight="1">
      <c r="A22"/>
      <c r="B22"/>
      <c r="C22"/>
      <c r="D22"/>
      <c r="E22"/>
      <c r="F22"/>
    </row>
  </sheetData>
  <mergeCells count="5">
    <mergeCell ref="B2:E2"/>
    <mergeCell ref="B15:D15"/>
    <mergeCell ref="B16:D16"/>
    <mergeCell ref="B18:D18"/>
    <mergeCell ref="B17:D17"/>
  </mergeCells>
  <phoneticPr fontId="0" type="noConversion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G13"/>
  <sheetViews>
    <sheetView showGridLines="0" workbookViewId="0">
      <selection activeCell="D12" sqref="D12"/>
    </sheetView>
  </sheetViews>
  <sheetFormatPr defaultRowHeight="16.5" customHeight="1"/>
  <cols>
    <col min="1" max="1" width="9.140625" style="3"/>
    <col min="2" max="2" width="20.140625" style="3" customWidth="1"/>
    <col min="3" max="3" width="9.140625" style="3"/>
    <col min="4" max="4" width="20" style="3" customWidth="1"/>
    <col min="5" max="5" width="12.28515625" style="3" bestFit="1" customWidth="1"/>
    <col min="6" max="6" width="9.140625" style="3"/>
    <col min="7" max="7" width="12.28515625" style="3" bestFit="1" customWidth="1"/>
    <col min="8" max="16384" width="9.140625" style="3"/>
  </cols>
  <sheetData>
    <row r="1" spans="1:7" ht="16.5" customHeight="1">
      <c r="A1" s="6" t="s">
        <v>0</v>
      </c>
      <c r="D1" s="8"/>
      <c r="G1" s="7"/>
    </row>
    <row r="2" spans="1:7" ht="16.5" customHeight="1">
      <c r="A2" s="5" t="s">
        <v>1</v>
      </c>
      <c r="D2" s="9">
        <f>'1'!E7</f>
        <v>500000</v>
      </c>
    </row>
    <row r="3" spans="1:7" ht="16.5" customHeight="1">
      <c r="A3" s="5" t="s">
        <v>2</v>
      </c>
      <c r="D3" s="9">
        <f>'1'!E8</f>
        <v>300000</v>
      </c>
    </row>
    <row r="4" spans="1:7" ht="16.5" customHeight="1">
      <c r="A4" s="5" t="s">
        <v>4</v>
      </c>
      <c r="C4" s="7">
        <f>D2/(D4+1E-99)</f>
        <v>0.625</v>
      </c>
      <c r="D4" s="10">
        <f>SUM(D2:D3)</f>
        <v>800000</v>
      </c>
    </row>
    <row r="5" spans="1:7" ht="16.5" customHeight="1">
      <c r="A5" s="6" t="s">
        <v>11</v>
      </c>
    </row>
    <row r="6" spans="1:7" ht="16.5" customHeight="1">
      <c r="A6" s="5" t="s">
        <v>1</v>
      </c>
      <c r="D6" s="10">
        <f>'1'!E11</f>
        <v>100000</v>
      </c>
    </row>
    <row r="7" spans="1:7" ht="16.5" customHeight="1">
      <c r="A7" s="5" t="s">
        <v>2</v>
      </c>
      <c r="D7" s="10">
        <f>'1'!E12</f>
        <v>200000</v>
      </c>
    </row>
    <row r="8" spans="1:7" ht="16.5" customHeight="1">
      <c r="A8" s="5" t="s">
        <v>4</v>
      </c>
      <c r="D8" s="7">
        <f>SUM(D6:D7)</f>
        <v>300000</v>
      </c>
    </row>
    <row r="10" spans="1:7" ht="16.5" customHeight="1">
      <c r="A10" s="3" t="s">
        <v>5</v>
      </c>
      <c r="D10" s="7">
        <f>D4+D8</f>
        <v>1100000</v>
      </c>
    </row>
    <row r="11" spans="1:7" ht="16.5" customHeight="1">
      <c r="A11" s="3" t="s">
        <v>6</v>
      </c>
      <c r="D11" s="7">
        <f>D10/2</f>
        <v>550000</v>
      </c>
    </row>
    <row r="12" spans="1:7" ht="16.5" customHeight="1">
      <c r="A12" s="3" t="s">
        <v>7</v>
      </c>
      <c r="D12" s="7">
        <f>D11-D8</f>
        <v>250000</v>
      </c>
    </row>
    <row r="13" spans="1:7" ht="16.5" customHeight="1">
      <c r="A13" s="3" t="s">
        <v>8</v>
      </c>
      <c r="D13" s="7">
        <f>MIN((MAX(MIN((C4*D12),D11),0)+(D6)),D11)</f>
        <v>256250</v>
      </c>
      <c r="E13" s="7">
        <f>MIN(D11,D2+D6)</f>
        <v>550000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1</vt:lpstr>
      <vt:lpstr>calc</vt:lpstr>
      <vt:lpstr>'1'!Afdrukbereik</vt:lpstr>
      <vt:lpstr>'1'!Afdruktitels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2011-05-20T08:53:20Z</cp:lastPrinted>
  <dcterms:created xsi:type="dcterms:W3CDTF">2006-09-16T00:00:00Z</dcterms:created>
  <dcterms:modified xsi:type="dcterms:W3CDTF">2013-10-23T12:44:24Z</dcterms:modified>
</cp:coreProperties>
</file>